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32760" windowWidth="25605" windowHeight="16005" activeTab="0"/>
  </bookViews>
  <sheets>
    <sheet name="E-1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<sst xmlns="http://schemas.openxmlformats.org/spreadsheetml/2006/main" count="44" uniqueCount="35">
  <si>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Единица</t>
  </si>
  <si>
    <t>Изъятие земель из продуктивного оборота по секторам</t>
  </si>
  <si>
    <t>Изъятие земель из продуктивного оборота на территории страны</t>
  </si>
  <si>
    <t>Страна площадь</t>
  </si>
  <si>
    <t>Изъятие земель из продуктивного оборота для горнодобывающих предприятий и разработки карьеров (земли горнодобывающей и обрабатывающей промышленности)</t>
  </si>
  <si>
    <t>Изъятие земель из продуктивного оборота для коммерческих, финансовых и коммунальных организаций (иные земли)</t>
  </si>
  <si>
    <t>Изъятие земель из продуктивного оборота для селитебных территории, земли населенных пунктов</t>
  </si>
  <si>
    <t>Изъятие земель из продуктивного оборота отведенные под техническую инфраструктуру (земли связи)</t>
  </si>
  <si>
    <t>Изъятие земель из продуктивного оборота для транспорта</t>
  </si>
  <si>
    <t>Изъятие земель из продуктивного оборота</t>
  </si>
  <si>
    <t>%</t>
  </si>
  <si>
    <t>Показатель</t>
  </si>
  <si>
    <t>Определение показателя</t>
  </si>
  <si>
    <t>Данный показатель характеризует площади изъятых из продуктивного оборота земель по видам земель (земли горнодобывающей и обрабатывающей промышленности, земли, отведенные под техническую инфраструктуру, для транспорта, для коммерческих, финансовых и коммунальных организации, для селитебных территорий и населенных пунктов).  Показатель формируется как среднее изменение и процентная доля различных видов земель, используемых под транспортную инфраструктуру, городскую застройку и полигоны отходов, свалки, хвостохранилища и отвалы пустой породы по отношению к общей площади страны.</t>
  </si>
  <si>
    <t>Единица измерения</t>
  </si>
  <si>
    <t>Общая площадь изъятых земель измеряется в км² или га; доля общей площади земель изъятых из продуктивного оборота на территории страны, выражается в процентах.</t>
  </si>
  <si>
    <t xml:space="preserve">Периодичность </t>
  </si>
  <si>
    <t>годовая</t>
  </si>
  <si>
    <t>Источник информации</t>
  </si>
  <si>
    <t>Комитет по управлению земельными ресурсами Министерства сельского хозяйства Республики Казахстан</t>
  </si>
  <si>
    <t>Уровень агрегирования</t>
  </si>
  <si>
    <t>по Республике Казахстан</t>
  </si>
  <si>
    <t>Методология/
методика расчета</t>
  </si>
  <si>
    <t>Показатель формируется на основе формы ведомственной отчетности №22-зем «Отчет о наличии орошаемых земель и распределении их по категориям, собственникам земельных участков, землепользователям и угодьям»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</si>
  <si>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</si>
  <si>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</si>
  <si>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</si>
  <si>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</si>
  <si>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</si>
  <si>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</si>
  <si>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</si>
  <si>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</si>
  <si>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r>
      <t>1000 км</t>
    </r>
    <r>
      <rPr>
        <vertAlign val="superscript"/>
        <sz val="11"/>
        <color indexed="8"/>
        <rFont val="Roboto"/>
        <family val="0"/>
      </rPr>
      <t>2</t>
    </r>
  </si>
  <si>
    <r>
      <rPr>
        <b/>
        <sz val="11"/>
        <rFont val="Roboto"/>
        <family val="0"/>
      </rPr>
      <t xml:space="preserve">Общая площадь земель, изъятых из продуктивного оборота 
</t>
    </r>
    <r>
      <rPr>
        <sz val="11"/>
        <rFont val="Roboto"/>
        <family val="0"/>
      </rPr>
      <t>(Строки 1 + 2 + 3 + 4 + 5)</t>
    </r>
  </si>
  <si>
    <r>
      <t>Доля изъятых земель из продуктивного оборота в стране</t>
    </r>
    <r>
      <rPr>
        <sz val="11"/>
        <rFont val="Roboto"/>
        <family val="0"/>
      </rPr>
      <t>(Строка 6/ строка 8)</t>
    </r>
  </si>
</sst>
</file>

<file path=xl/styles.xml><?xml version="1.0" encoding="utf-8"?>
<styleSheet xmlns="http://schemas.openxmlformats.org/spreadsheetml/2006/main">
  <numFmts count="7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¥€-2]\ #\ ##,000_);[Red]\([$€-2]\ #\ ##,000\)"/>
    <numFmt numFmtId="220" formatCode="0.0%"/>
    <numFmt numFmtId="221" formatCode="0.0;[Red]0.0"/>
    <numFmt numFmtId="222" formatCode="0;[Red]0"/>
    <numFmt numFmtId="223" formatCode="0.00;[Red]0.00"/>
    <numFmt numFmtId="224" formatCode="0.0"/>
    <numFmt numFmtId="225" formatCode="#,##0.0;[Red]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b/>
      <sz val="11"/>
      <name val="Roboto"/>
      <family val="0"/>
    </font>
    <font>
      <sz val="11"/>
      <color indexed="8"/>
      <name val="Roboto"/>
      <family val="0"/>
    </font>
    <font>
      <vertAlign val="superscript"/>
      <sz val="11"/>
      <color indexed="8"/>
      <name val="Roboto"/>
      <family val="0"/>
    </font>
    <font>
      <b/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i/>
      <sz val="10"/>
      <color indexed="8"/>
      <name val="Roboto"/>
      <family val="0"/>
    </font>
    <font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i/>
      <sz val="10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24" fontId="46" fillId="34" borderId="10" xfId="0" applyNumberFormat="1" applyFont="1" applyFill="1" applyBorder="1" applyAlignment="1">
      <alignment wrapText="1"/>
    </xf>
    <xf numFmtId="224" fontId="46" fillId="34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 wrapText="1"/>
    </xf>
    <xf numFmtId="2" fontId="46" fillId="34" borderId="10" xfId="0" applyNumberFormat="1" applyFont="1" applyFill="1" applyBorder="1" applyAlignment="1">
      <alignment/>
    </xf>
    <xf numFmtId="221" fontId="46" fillId="34" borderId="10" xfId="0" applyNumberFormat="1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221" fontId="46" fillId="34" borderId="10" xfId="0" applyNumberFormat="1" applyFont="1" applyFill="1" applyBorder="1" applyAlignment="1">
      <alignment/>
    </xf>
    <xf numFmtId="221" fontId="2" fillId="34" borderId="10" xfId="0" applyNumberFormat="1" applyFont="1" applyFill="1" applyBorder="1" applyAlignment="1">
      <alignment/>
    </xf>
    <xf numFmtId="224" fontId="3" fillId="35" borderId="10" xfId="0" applyNumberFormat="1" applyFont="1" applyFill="1" applyBorder="1" applyAlignment="1">
      <alignment horizontal="right" wrapText="1"/>
    </xf>
    <xf numFmtId="225" fontId="46" fillId="34" borderId="10" xfId="0" applyNumberFormat="1" applyFont="1" applyFill="1" applyBorder="1" applyAlignment="1">
      <alignment horizontal="right" wrapText="1"/>
    </xf>
    <xf numFmtId="225" fontId="46" fillId="34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20" fontId="3" fillId="35" borderId="10" xfId="57" applyNumberFormat="1" applyFont="1" applyFill="1" applyBorder="1" applyAlignment="1">
      <alignment horizontal="right" wrapText="1"/>
    </xf>
    <xf numFmtId="0" fontId="4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 horizontal="justify"/>
    </xf>
    <xf numFmtId="0" fontId="46" fillId="33" borderId="0" xfId="0" applyFont="1" applyFill="1" applyAlignment="1">
      <alignment horizontal="center"/>
    </xf>
    <xf numFmtId="4" fontId="46" fillId="36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17" fontId="46" fillId="0" borderId="10" xfId="0" applyNumberFormat="1" applyFont="1" applyBorder="1" applyAlignment="1">
      <alignment/>
    </xf>
    <xf numFmtId="0" fontId="49" fillId="33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47" fillId="8" borderId="0" xfId="0" applyFont="1" applyFill="1" applyAlignment="1">
      <alignment horizontal="center"/>
    </xf>
    <xf numFmtId="0" fontId="46" fillId="36" borderId="15" xfId="0" applyFont="1" applyFill="1" applyBorder="1" applyAlignment="1">
      <alignment horizontal="left" vertical="center" wrapText="1"/>
    </xf>
    <xf numFmtId="0" fontId="46" fillId="36" borderId="16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90" zoomScaleNormal="90" zoomScalePageLayoutView="0" workbookViewId="0" topLeftCell="A1">
      <selection activeCell="AA6" sqref="AA6"/>
    </sheetView>
  </sheetViews>
  <sheetFormatPr defaultColWidth="11.421875" defaultRowHeight="15"/>
  <cols>
    <col min="1" max="1" width="4.140625" style="1" customWidth="1"/>
    <col min="2" max="2" width="38.140625" style="1" customWidth="1"/>
    <col min="3" max="23" width="10.00390625" style="1" customWidth="1"/>
    <col min="24" max="16384" width="11.421875" style="1" customWidth="1"/>
  </cols>
  <sheetData>
    <row r="1" spans="2:26" ht="15.75">
      <c r="B1" s="36" t="s">
        <v>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2:21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6" ht="15">
      <c r="A3" s="2"/>
      <c r="B3" s="3"/>
      <c r="C3" s="3" t="s">
        <v>0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  <c r="Z3" s="3">
        <v>2022</v>
      </c>
    </row>
    <row r="4" spans="1:26" ht="16.5" customHeight="1">
      <c r="A4" s="2"/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05">
      <c r="A5" s="4">
        <v>1</v>
      </c>
      <c r="B5" s="5" t="s">
        <v>4</v>
      </c>
      <c r="C5" s="6" t="s">
        <v>32</v>
      </c>
      <c r="D5" s="7">
        <v>5.8</v>
      </c>
      <c r="E5" s="7">
        <v>5.9</v>
      </c>
      <c r="F5" s="7">
        <v>6</v>
      </c>
      <c r="G5" s="7">
        <v>6.4</v>
      </c>
      <c r="H5" s="7">
        <v>6.7</v>
      </c>
      <c r="I5" s="7">
        <v>7</v>
      </c>
      <c r="J5" s="7">
        <v>7.4</v>
      </c>
      <c r="K5" s="7">
        <v>7.7</v>
      </c>
      <c r="L5" s="7">
        <v>8</v>
      </c>
      <c r="M5" s="7">
        <v>8.4</v>
      </c>
      <c r="N5" s="7">
        <v>8.8</v>
      </c>
      <c r="O5" s="7">
        <v>9</v>
      </c>
      <c r="P5" s="8">
        <v>9.1</v>
      </c>
      <c r="Q5" s="8">
        <v>9.7</v>
      </c>
      <c r="R5" s="8">
        <v>10.164</v>
      </c>
      <c r="S5" s="8">
        <v>10.5</v>
      </c>
      <c r="T5" s="8">
        <v>10.947</v>
      </c>
      <c r="U5" s="8">
        <v>11.038</v>
      </c>
      <c r="V5" s="8">
        <v>11.3</v>
      </c>
      <c r="W5" s="8">
        <v>12</v>
      </c>
      <c r="X5" s="8">
        <v>14</v>
      </c>
      <c r="Y5" s="8">
        <v>13</v>
      </c>
      <c r="Z5" s="8">
        <v>13</v>
      </c>
    </row>
    <row r="6" spans="1:26" ht="46.5" customHeight="1">
      <c r="A6" s="4">
        <v>2</v>
      </c>
      <c r="B6" s="5" t="s">
        <v>7</v>
      </c>
      <c r="C6" s="6" t="s">
        <v>32</v>
      </c>
      <c r="D6" s="9">
        <v>0.049</v>
      </c>
      <c r="E6" s="9">
        <v>0.048</v>
      </c>
      <c r="F6" s="9">
        <v>0.048</v>
      </c>
      <c r="G6" s="9">
        <v>0.052</v>
      </c>
      <c r="H6" s="9">
        <v>0.05</v>
      </c>
      <c r="I6" s="9">
        <v>0.051</v>
      </c>
      <c r="J6" s="9">
        <v>0.052</v>
      </c>
      <c r="K6" s="9">
        <v>0.051</v>
      </c>
      <c r="L6" s="9">
        <v>0.062</v>
      </c>
      <c r="M6" s="9">
        <v>0.071</v>
      </c>
      <c r="N6" s="9">
        <v>0.07</v>
      </c>
      <c r="O6" s="9">
        <v>0.069</v>
      </c>
      <c r="P6" s="10">
        <v>0.07</v>
      </c>
      <c r="Q6" s="10">
        <v>0.07</v>
      </c>
      <c r="R6" s="10">
        <v>0.084</v>
      </c>
      <c r="S6" s="10">
        <v>0.09</v>
      </c>
      <c r="T6" s="10">
        <v>0.1</v>
      </c>
      <c r="U6" s="10">
        <v>0.1</v>
      </c>
      <c r="V6" s="10">
        <v>0.2</v>
      </c>
      <c r="W6" s="10">
        <v>0.2</v>
      </c>
      <c r="X6" s="10">
        <v>0.2</v>
      </c>
      <c r="Y6" s="10">
        <v>0.2</v>
      </c>
      <c r="Z6" s="10">
        <v>0.2</v>
      </c>
    </row>
    <row r="7" spans="1:26" ht="39" customHeight="1">
      <c r="A7" s="4">
        <v>3</v>
      </c>
      <c r="B7" s="5" t="s">
        <v>8</v>
      </c>
      <c r="C7" s="6" t="s">
        <v>32</v>
      </c>
      <c r="D7" s="11">
        <v>5.182000000000001</v>
      </c>
      <c r="E7" s="11">
        <v>5.06</v>
      </c>
      <c r="F7" s="11">
        <v>4.85</v>
      </c>
      <c r="G7" s="11">
        <v>4.815</v>
      </c>
      <c r="H7" s="11">
        <v>4.827</v>
      </c>
      <c r="I7" s="11">
        <v>4.842</v>
      </c>
      <c r="J7" s="11">
        <v>4.875</v>
      </c>
      <c r="K7" s="11">
        <v>4.905</v>
      </c>
      <c r="L7" s="11">
        <v>4.899</v>
      </c>
      <c r="M7" s="11">
        <v>4.898</v>
      </c>
      <c r="N7" s="11">
        <v>4.901</v>
      </c>
      <c r="O7" s="11">
        <v>4.896</v>
      </c>
      <c r="P7" s="12">
        <v>4.9</v>
      </c>
      <c r="Q7" s="12">
        <v>4.9</v>
      </c>
      <c r="R7" s="13">
        <v>5.206</v>
      </c>
      <c r="S7" s="12">
        <v>5.2</v>
      </c>
      <c r="T7" s="13">
        <v>5.3</v>
      </c>
      <c r="U7" s="13">
        <v>5.2</v>
      </c>
      <c r="V7" s="13">
        <v>5.1</v>
      </c>
      <c r="W7" s="13">
        <v>5.1</v>
      </c>
      <c r="X7" s="13">
        <v>5.1</v>
      </c>
      <c r="Y7" s="13">
        <v>5</v>
      </c>
      <c r="Z7" s="13">
        <v>5</v>
      </c>
    </row>
    <row r="8" spans="1:26" ht="63" customHeight="1">
      <c r="A8" s="4">
        <v>4</v>
      </c>
      <c r="B8" s="5" t="s">
        <v>5</v>
      </c>
      <c r="C8" s="6" t="s">
        <v>32</v>
      </c>
      <c r="D8" s="11">
        <v>100.322</v>
      </c>
      <c r="E8" s="11">
        <v>100.396</v>
      </c>
      <c r="F8" s="11">
        <v>12.424</v>
      </c>
      <c r="G8" s="11">
        <v>12.33</v>
      </c>
      <c r="H8" s="11">
        <v>12.325</v>
      </c>
      <c r="I8" s="11">
        <v>12.416</v>
      </c>
      <c r="J8" s="11">
        <v>12.363</v>
      </c>
      <c r="K8" s="11">
        <v>12.491</v>
      </c>
      <c r="L8" s="11">
        <v>12.751</v>
      </c>
      <c r="M8" s="11">
        <v>12.766</v>
      </c>
      <c r="N8" s="11">
        <v>12.896</v>
      </c>
      <c r="O8" s="11">
        <v>12.943</v>
      </c>
      <c r="P8" s="12">
        <v>12.1</v>
      </c>
      <c r="Q8" s="12">
        <v>12.3</v>
      </c>
      <c r="R8" s="13">
        <v>12.3</v>
      </c>
      <c r="S8" s="12">
        <v>12.4</v>
      </c>
      <c r="T8" s="13">
        <v>12.4</v>
      </c>
      <c r="U8" s="13">
        <v>12.4</v>
      </c>
      <c r="V8" s="14">
        <v>5.9</v>
      </c>
      <c r="W8" s="14">
        <v>5.9</v>
      </c>
      <c r="X8" s="14">
        <v>2.9</v>
      </c>
      <c r="Y8" s="14">
        <v>4.2</v>
      </c>
      <c r="Z8" s="14">
        <v>4.5</v>
      </c>
    </row>
    <row r="9" spans="1:26" ht="46.5" customHeight="1">
      <c r="A9" s="4">
        <v>5</v>
      </c>
      <c r="B9" s="5" t="s">
        <v>6</v>
      </c>
      <c r="C9" s="6" t="s">
        <v>32</v>
      </c>
      <c r="D9" s="7">
        <v>202</v>
      </c>
      <c r="E9" s="7">
        <v>201.9</v>
      </c>
      <c r="F9" s="7">
        <v>205.1</v>
      </c>
      <c r="G9" s="7">
        <v>204.7</v>
      </c>
      <c r="H9" s="7">
        <v>204.5</v>
      </c>
      <c r="I9" s="7">
        <v>208.7</v>
      </c>
      <c r="J9" s="7">
        <v>212.3</v>
      </c>
      <c r="K9" s="7">
        <v>219.4</v>
      </c>
      <c r="L9" s="7">
        <v>228.4</v>
      </c>
      <c r="M9" s="7">
        <v>230</v>
      </c>
      <c r="N9" s="7">
        <v>232.2</v>
      </c>
      <c r="O9" s="7">
        <v>236.8</v>
      </c>
      <c r="P9" s="8">
        <v>237.9</v>
      </c>
      <c r="Q9" s="8">
        <v>237.5</v>
      </c>
      <c r="R9" s="8">
        <v>238.048</v>
      </c>
      <c r="S9" s="8">
        <v>237.5</v>
      </c>
      <c r="T9" s="8">
        <v>237.258</v>
      </c>
      <c r="U9" s="8">
        <v>238.1</v>
      </c>
      <c r="V9" s="8">
        <v>240.5</v>
      </c>
      <c r="W9" s="8">
        <v>240.8</v>
      </c>
      <c r="X9" s="8">
        <v>241.9</v>
      </c>
      <c r="Y9" s="8">
        <v>242.9</v>
      </c>
      <c r="Z9" s="8">
        <v>245.9</v>
      </c>
    </row>
    <row r="10" spans="1:26" ht="81.75" customHeight="1">
      <c r="A10" s="4">
        <v>6</v>
      </c>
      <c r="B10" s="5" t="s">
        <v>33</v>
      </c>
      <c r="C10" s="6" t="s">
        <v>32</v>
      </c>
      <c r="D10" s="15">
        <f aca="true" t="shared" si="0" ref="D10:X10">SUM(D5:D9)</f>
        <v>313.353</v>
      </c>
      <c r="E10" s="15">
        <f t="shared" si="0"/>
        <v>313.304</v>
      </c>
      <c r="F10" s="15">
        <f t="shared" si="0"/>
        <v>228.422</v>
      </c>
      <c r="G10" s="15">
        <f t="shared" si="0"/>
        <v>228.297</v>
      </c>
      <c r="H10" s="15">
        <f t="shared" si="0"/>
        <v>228.402</v>
      </c>
      <c r="I10" s="15">
        <f t="shared" si="0"/>
        <v>233.009</v>
      </c>
      <c r="J10" s="15">
        <f t="shared" si="0"/>
        <v>236.99</v>
      </c>
      <c r="K10" s="15">
        <f t="shared" si="0"/>
        <v>244.547</v>
      </c>
      <c r="L10" s="15">
        <f t="shared" si="0"/>
        <v>254.112</v>
      </c>
      <c r="M10" s="15">
        <f t="shared" si="0"/>
        <v>256.135</v>
      </c>
      <c r="N10" s="15">
        <f t="shared" si="0"/>
        <v>258.86699999999996</v>
      </c>
      <c r="O10" s="15">
        <f t="shared" si="0"/>
        <v>263.708</v>
      </c>
      <c r="P10" s="15">
        <f t="shared" si="0"/>
        <v>264.07</v>
      </c>
      <c r="Q10" s="15">
        <f t="shared" si="0"/>
        <v>264.47</v>
      </c>
      <c r="R10" s="15">
        <f t="shared" si="0"/>
        <v>265.802</v>
      </c>
      <c r="S10" s="15">
        <f t="shared" si="0"/>
        <v>265.69</v>
      </c>
      <c r="T10" s="15">
        <f t="shared" si="0"/>
        <v>266.005</v>
      </c>
      <c r="U10" s="15">
        <f t="shared" si="0"/>
        <v>266.83799999999997</v>
      </c>
      <c r="V10" s="15">
        <f t="shared" si="0"/>
        <v>263</v>
      </c>
      <c r="W10" s="15">
        <f t="shared" si="0"/>
        <v>264</v>
      </c>
      <c r="X10" s="15">
        <f t="shared" si="0"/>
        <v>264.1</v>
      </c>
      <c r="Y10" s="15">
        <f>SUM(Y5:Y9)</f>
        <v>265.3</v>
      </c>
      <c r="Z10" s="15">
        <v>268.6</v>
      </c>
    </row>
    <row r="11" spans="1:26" ht="16.5" customHeight="1">
      <c r="A11" s="4">
        <v>7</v>
      </c>
      <c r="B11" s="34" t="s">
        <v>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7.25">
      <c r="A12" s="4">
        <v>8</v>
      </c>
      <c r="B12" s="5" t="s">
        <v>3</v>
      </c>
      <c r="C12" s="6" t="s">
        <v>32</v>
      </c>
      <c r="D12" s="16">
        <v>2724.902</v>
      </c>
      <c r="E12" s="16">
        <v>2724.902</v>
      </c>
      <c r="F12" s="16">
        <v>2724.902</v>
      </c>
      <c r="G12" s="16">
        <v>2724.902</v>
      </c>
      <c r="H12" s="16">
        <v>2724.902</v>
      </c>
      <c r="I12" s="16">
        <v>2724.902</v>
      </c>
      <c r="J12" s="16">
        <v>2724.902</v>
      </c>
      <c r="K12" s="16">
        <v>2724.902</v>
      </c>
      <c r="L12" s="16">
        <v>2724.902</v>
      </c>
      <c r="M12" s="16">
        <v>2724.902</v>
      </c>
      <c r="N12" s="16">
        <v>2724.902</v>
      </c>
      <c r="O12" s="16">
        <v>2724.902</v>
      </c>
      <c r="P12" s="16">
        <v>2724.902</v>
      </c>
      <c r="Q12" s="16">
        <v>2724.902</v>
      </c>
      <c r="R12" s="17">
        <v>2724.9</v>
      </c>
      <c r="S12" s="17">
        <v>2724.9</v>
      </c>
      <c r="T12" s="17">
        <v>2724.9</v>
      </c>
      <c r="U12" s="17">
        <v>2724.9</v>
      </c>
      <c r="V12" s="17">
        <v>2724.9</v>
      </c>
      <c r="W12" s="17">
        <v>2724.9</v>
      </c>
      <c r="X12" s="17">
        <v>2724.9</v>
      </c>
      <c r="Y12" s="17">
        <v>2724.9</v>
      </c>
      <c r="Z12" s="17">
        <v>2724.9</v>
      </c>
    </row>
    <row r="13" spans="1:26" ht="45">
      <c r="A13" s="4">
        <v>9</v>
      </c>
      <c r="B13" s="18" t="s">
        <v>34</v>
      </c>
      <c r="C13" s="19" t="s">
        <v>10</v>
      </c>
      <c r="D13" s="20">
        <f aca="true" t="shared" si="1" ref="D13:Q13">IF(D12="","n/a",D10/D12)</f>
        <v>0.11499606224370638</v>
      </c>
      <c r="E13" s="20">
        <f t="shared" si="1"/>
        <v>0.11497807994562739</v>
      </c>
      <c r="F13" s="20">
        <f t="shared" si="1"/>
        <v>0.08382760187338847</v>
      </c>
      <c r="G13" s="20">
        <f t="shared" si="1"/>
        <v>0.08378172866400332</v>
      </c>
      <c r="H13" s="20">
        <f t="shared" si="1"/>
        <v>0.08382026215988685</v>
      </c>
      <c r="I13" s="20">
        <f t="shared" si="1"/>
        <v>0.08551096516498574</v>
      </c>
      <c r="J13" s="20">
        <f t="shared" si="1"/>
        <v>0.08697193513748384</v>
      </c>
      <c r="K13" s="20">
        <f t="shared" si="1"/>
        <v>0.08974524588407216</v>
      </c>
      <c r="L13" s="20">
        <f t="shared" si="1"/>
        <v>0.09325546386622344</v>
      </c>
      <c r="M13" s="20">
        <f t="shared" si="1"/>
        <v>0.09399787588691262</v>
      </c>
      <c r="N13" s="20">
        <f t="shared" si="1"/>
        <v>0.09500048075123434</v>
      </c>
      <c r="O13" s="20">
        <f t="shared" si="1"/>
        <v>0.09677705840430226</v>
      </c>
      <c r="P13" s="20">
        <f t="shared" si="1"/>
        <v>0.09690990721868162</v>
      </c>
      <c r="Q13" s="20">
        <f t="shared" si="1"/>
        <v>0.09705670148871409</v>
      </c>
      <c r="R13" s="20">
        <f aca="true" t="shared" si="2" ref="R13:X13">IF(R12="","n/a",R10/R12)</f>
        <v>0.09754559800359647</v>
      </c>
      <c r="S13" s="20">
        <f t="shared" si="2"/>
        <v>0.09750449557781937</v>
      </c>
      <c r="T13" s="20">
        <f t="shared" si="2"/>
        <v>0.09762009615031744</v>
      </c>
      <c r="U13" s="20">
        <f t="shared" si="2"/>
        <v>0.09792579544203456</v>
      </c>
      <c r="V13" s="20">
        <f t="shared" si="2"/>
        <v>0.09651730338728026</v>
      </c>
      <c r="W13" s="20">
        <f t="shared" si="2"/>
        <v>0.0968842893317186</v>
      </c>
      <c r="X13" s="20">
        <f t="shared" si="2"/>
        <v>0.09692098792616244</v>
      </c>
      <c r="Y13" s="20">
        <v>0.097</v>
      </c>
      <c r="Z13" s="20">
        <f>Z10/Z12</f>
        <v>0.0985724246761349</v>
      </c>
    </row>
    <row r="14" spans="1:16" ht="15.7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" ht="15.75">
      <c r="A15" s="24"/>
      <c r="B15" s="25"/>
    </row>
    <row r="16" spans="1:2" ht="30.75" customHeight="1">
      <c r="A16" s="24"/>
      <c r="B16" s="25"/>
    </row>
    <row r="17" spans="1:2" ht="15.75">
      <c r="A17" s="26"/>
      <c r="B17" s="25"/>
    </row>
    <row r="18" ht="50.25" customHeight="1">
      <c r="B18" s="25"/>
    </row>
    <row r="19" ht="15.75">
      <c r="B19" s="25"/>
    </row>
    <row r="20" ht="15.75">
      <c r="B20" s="25"/>
    </row>
    <row r="21" ht="15.75">
      <c r="B21" s="25"/>
    </row>
    <row r="22" ht="15.75">
      <c r="B22" s="25"/>
    </row>
    <row r="23" ht="15.75">
      <c r="B23" s="25"/>
    </row>
    <row r="24" ht="15.75">
      <c r="B24" s="25"/>
    </row>
    <row r="25" ht="15.75">
      <c r="B25" s="25"/>
    </row>
    <row r="26" ht="15.75">
      <c r="B26" s="25"/>
    </row>
    <row r="27" ht="15.75">
      <c r="B27" s="25"/>
    </row>
    <row r="28" ht="15.75">
      <c r="B28" s="25"/>
    </row>
    <row r="29" ht="15.75">
      <c r="B29" s="25"/>
    </row>
    <row r="30" ht="15.75">
      <c r="B30" s="25"/>
    </row>
    <row r="31" ht="15.75">
      <c r="B31" s="25"/>
    </row>
    <row r="32" ht="15.75">
      <c r="B32" s="25"/>
    </row>
    <row r="33" ht="15.75">
      <c r="B33" s="25"/>
    </row>
    <row r="34" ht="15.75">
      <c r="B34" s="25"/>
    </row>
    <row r="35" ht="15.75">
      <c r="B35" s="25"/>
    </row>
    <row r="36" ht="15.75">
      <c r="B36" s="25"/>
    </row>
    <row r="37" ht="15.75">
      <c r="B37" s="25"/>
    </row>
    <row r="38" ht="15.75">
      <c r="B38" s="25"/>
    </row>
  </sheetData>
  <sheetProtection/>
  <mergeCells count="4">
    <mergeCell ref="B2:U2"/>
    <mergeCell ref="B4:Z4"/>
    <mergeCell ref="B11:Z11"/>
    <mergeCell ref="B1:Z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5.57421875" style="0" customWidth="1"/>
    <col min="2" max="2" width="68.28125" style="0" customWidth="1"/>
  </cols>
  <sheetData>
    <row r="1" spans="1:2" ht="15">
      <c r="A1" s="27" t="s">
        <v>11</v>
      </c>
      <c r="B1" s="2" t="s">
        <v>9</v>
      </c>
    </row>
    <row r="2" spans="1:2" ht="165">
      <c r="A2" s="27" t="s">
        <v>12</v>
      </c>
      <c r="B2" s="28" t="s">
        <v>13</v>
      </c>
    </row>
    <row r="3" spans="1:2" ht="45">
      <c r="A3" s="27" t="s">
        <v>14</v>
      </c>
      <c r="B3" s="29" t="s">
        <v>15</v>
      </c>
    </row>
    <row r="4" spans="1:2" ht="15">
      <c r="A4" s="27" t="s">
        <v>16</v>
      </c>
      <c r="B4" s="2" t="s">
        <v>17</v>
      </c>
    </row>
    <row r="5" spans="1:2" ht="30">
      <c r="A5" s="27" t="s">
        <v>18</v>
      </c>
      <c r="B5" s="29" t="s">
        <v>19</v>
      </c>
    </row>
    <row r="6" spans="1:2" ht="15">
      <c r="A6" s="27" t="s">
        <v>20</v>
      </c>
      <c r="B6" s="2" t="s">
        <v>21</v>
      </c>
    </row>
    <row r="7" spans="1:2" ht="60">
      <c r="A7" s="27" t="s">
        <v>22</v>
      </c>
      <c r="B7" s="29" t="s">
        <v>23</v>
      </c>
    </row>
    <row r="8" spans="1:2" ht="15">
      <c r="A8" s="27" t="s">
        <v>24</v>
      </c>
      <c r="B8" s="29" t="s">
        <v>25</v>
      </c>
    </row>
    <row r="9" spans="1:2" ht="45">
      <c r="A9" s="27" t="s">
        <v>26</v>
      </c>
      <c r="B9" s="2" t="s">
        <v>25</v>
      </c>
    </row>
    <row r="10" spans="1:2" ht="15">
      <c r="A10" s="37" t="s">
        <v>27</v>
      </c>
      <c r="B10" s="39" t="s">
        <v>3</v>
      </c>
    </row>
    <row r="11" spans="1:2" ht="15">
      <c r="A11" s="38"/>
      <c r="B11" s="40"/>
    </row>
    <row r="12" spans="1:2" ht="15">
      <c r="A12" s="38"/>
      <c r="B12" s="41"/>
    </row>
    <row r="13" spans="1:2" ht="15">
      <c r="A13" s="27" t="s">
        <v>28</v>
      </c>
      <c r="B13" s="30" t="s">
        <v>29</v>
      </c>
    </row>
    <row r="14" spans="1:2" ht="15">
      <c r="A14" s="27" t="s">
        <v>30</v>
      </c>
      <c r="B14" s="2" t="s">
        <v>31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2013-04-17T16:48:03Z</cp:lastPrinted>
  <dcterms:created xsi:type="dcterms:W3CDTF">2011-05-01T09:55:58Z</dcterms:created>
  <dcterms:modified xsi:type="dcterms:W3CDTF">2023-12-20T10:28:43Z</dcterms:modified>
  <cp:category/>
  <cp:version/>
  <cp:contentType/>
  <cp:contentStatus/>
</cp:coreProperties>
</file>